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Sheet1!$A$1:$J$80</definedName>
  </definedNames>
  <calcPr calcId="162913"/>
</workbook>
</file>

<file path=xl/calcChain.xml><?xml version="1.0" encoding="utf-8"?>
<calcChain xmlns="http://schemas.openxmlformats.org/spreadsheetml/2006/main">
  <c r="A16" i="1" l="1"/>
  <c r="A15" i="1"/>
  <c r="A14" i="1"/>
  <c r="A13" i="1"/>
  <c r="A11" i="1"/>
  <c r="A12" i="1"/>
  <c r="A10" i="1"/>
  <c r="F9" i="1"/>
  <c r="F8" i="1"/>
  <c r="F7" i="1"/>
  <c r="I74" i="1" l="1"/>
  <c r="I53" i="1"/>
  <c r="I33" i="1"/>
</calcChain>
</file>

<file path=xl/sharedStrings.xml><?xml version="1.0" encoding="utf-8"?>
<sst xmlns="http://schemas.openxmlformats.org/spreadsheetml/2006/main" count="255" uniqueCount="103">
  <si>
    <t>Միջանցիկ կոդը ըստ CPV դասակարգման</t>
  </si>
  <si>
    <t>Գնման առարկայի անվանումը</t>
  </si>
  <si>
    <t>Գնման ձևը</t>
  </si>
  <si>
    <t>Չափի միավորը</t>
  </si>
  <si>
    <t>Միավորի գինը</t>
  </si>
  <si>
    <t>Քանակը</t>
  </si>
  <si>
    <t>Ընդհանուր գումարը /դրամ/</t>
  </si>
  <si>
    <t>ԾԱՌԱՅՈՒԹՅՈՒՆ</t>
  </si>
  <si>
    <t>Էլեկտրաէներգիայի բաշխման ծառայություն</t>
  </si>
  <si>
    <t>ՄԱ</t>
  </si>
  <si>
    <t>ԿՎՏ</t>
  </si>
  <si>
    <t>Բնական գազի մատակարարման ծառայություն</t>
  </si>
  <si>
    <t>Խ/Մ</t>
  </si>
  <si>
    <t>Ջրի բախշման ծառայություն</t>
  </si>
  <si>
    <t>Աղբի հավաքման ծառայություն</t>
  </si>
  <si>
    <t>աշակերտ քան</t>
  </si>
  <si>
    <t>Կաթսայատան փորձաքննության ծառայություն</t>
  </si>
  <si>
    <t>հատ</t>
  </si>
  <si>
    <t>ըստ գնի առ</t>
  </si>
  <si>
    <t>հաշ ապր</t>
  </si>
  <si>
    <t>Տպագրական ծառայություն/գունավոր տպագր,դիպլոմներ և այլ/</t>
  </si>
  <si>
    <t>ՀԾ սպասարկում</t>
  </si>
  <si>
    <t>Պատճենահանման սարքերի պահպանման և վերանորոգման ծառ</t>
  </si>
  <si>
    <t xml:space="preserve">Համակ. Առնչվող  ծառայութ </t>
  </si>
  <si>
    <t>ԱՊՐԱՆՔՆԵՐ</t>
  </si>
  <si>
    <t>Գրենական պիտույքներ</t>
  </si>
  <si>
    <t>Թուղթ Ա4 /500/DUBL</t>
  </si>
  <si>
    <t>Թղթապանակ կոշտ կազմով</t>
  </si>
  <si>
    <t>Թղթապանակ պոլիմերային կազմ</t>
  </si>
  <si>
    <t>Թղթապանակ զսպանակով</t>
  </si>
  <si>
    <t>Թղթապանակ ամրակով</t>
  </si>
  <si>
    <t>Թուղթ նշումների սոսնձվածքով</t>
  </si>
  <si>
    <t>Գնդիկավոր գրիչ</t>
  </si>
  <si>
    <t>ուղղիչ գրիչ</t>
  </si>
  <si>
    <t>Կարիչ մետաղոպլաստե միջին</t>
  </si>
  <si>
    <t>Կարիչի մետաղ. Կապեր</t>
  </si>
  <si>
    <t>Ֆլեշ 16 ԳԲ</t>
  </si>
  <si>
    <t>Կոճգամ</t>
  </si>
  <si>
    <t>Գելային գրիչ</t>
  </si>
  <si>
    <t>Մատիտ</t>
  </si>
  <si>
    <t>Սրիչ</t>
  </si>
  <si>
    <t>Սկոչ</t>
  </si>
  <si>
    <t>ՏՆՏԵՍԱԿԱՆ ԱՊՐԱՆՔՆԵՐ</t>
  </si>
  <si>
    <t>Ավել</t>
  </si>
  <si>
    <t>Ռախշա /մաքրող փոշի/</t>
  </si>
  <si>
    <t>Ձեռնոց</t>
  </si>
  <si>
    <t>Մաքրող նյութեր</t>
  </si>
  <si>
    <t>Զուգարանի մաքրման նյութ</t>
  </si>
  <si>
    <t>Ապակի մաքր լաթ</t>
  </si>
  <si>
    <t>Հատակի լվացման լաթ</t>
  </si>
  <si>
    <t>Հեղուկ օճառ</t>
  </si>
  <si>
    <t>Զուգարանի թուղթ,զուգարանի անձեռոցիկ</t>
  </si>
  <si>
    <t>Հոտազերծիչ</t>
  </si>
  <si>
    <t>Աղտահոնող հեղուկ</t>
  </si>
  <si>
    <t>այլ մաքրող նյութեր</t>
  </si>
  <si>
    <t>Անձեռոցիկ խոնավ</t>
  </si>
  <si>
    <t>Կահույք մաքրելու լաթ</t>
  </si>
  <si>
    <t>Թիակ՝ ձյուն մաքրելու</t>
  </si>
  <si>
    <t>Աղբի տոպրակ</t>
  </si>
  <si>
    <t>Լուսամուտ մաքրելու ձողափայտ</t>
  </si>
  <si>
    <t>Խազանակներ</t>
  </si>
  <si>
    <t>Այլ տնտեսական ապրանքներ</t>
  </si>
  <si>
    <t>ՀԻՄՆԱԿԱՆ ՄԻՋՈՑՆԵՐ</t>
  </si>
  <si>
    <t>Հակահրդեհային սարքավորումներ</t>
  </si>
  <si>
    <t>Սոսինձ, էմուլսիա</t>
  </si>
  <si>
    <t>ՍԱՐՔԵՐ և ՍԱՐՔԱՎՈՐՈՒՄՆԵՐ</t>
  </si>
  <si>
    <t>ԲԱԺԱՆՈՐԴԱԳՐՈՒՄ</t>
  </si>
  <si>
    <t>Ֆայլ</t>
  </si>
  <si>
    <t>1,8-2</t>
  </si>
  <si>
    <t>տուփ</t>
  </si>
  <si>
    <t>0,8-1</t>
  </si>
  <si>
    <t>0,8-1,3</t>
  </si>
  <si>
    <t>0,15-0,25</t>
  </si>
  <si>
    <t>0,25-0,5</t>
  </si>
  <si>
    <t>0,1-0,2</t>
  </si>
  <si>
    <t>0,2-0,65</t>
  </si>
  <si>
    <t>զույգ</t>
  </si>
  <si>
    <t>1-1,3</t>
  </si>
  <si>
    <t>0,2-1</t>
  </si>
  <si>
    <t>0,12-0,25</t>
  </si>
  <si>
    <t>0,5-1</t>
  </si>
  <si>
    <t>0,3-0,5</t>
  </si>
  <si>
    <t>անձեռոցիկներ /չոր /</t>
  </si>
  <si>
    <t>0,5-0,8</t>
  </si>
  <si>
    <t>1,5-1,8</t>
  </si>
  <si>
    <t>Շինարարական նյութերին առնչվող ապրանքներ/սոսինձ շին և այլ/</t>
  </si>
  <si>
    <t>այլ ծառայություններ/ էլ.ստոր,պարտ.վճ, նախագծման ծառ/</t>
  </si>
  <si>
    <t>Ծառայությունների մատուցում</t>
  </si>
  <si>
    <t>անձ</t>
  </si>
  <si>
    <t>հանձձ-ընդ արձ</t>
  </si>
  <si>
    <t>ըստ նախագծի</t>
  </si>
  <si>
    <t>Շինարարական ապրանքներ , նյութեր և աշխատանքներ</t>
  </si>
  <si>
    <t xml:space="preserve">Համացանցային ծառ, ինտերն. </t>
  </si>
  <si>
    <t>Շենքերի ,շինությունների ընթացիկնորոգման աշխատանքներ</t>
  </si>
  <si>
    <t>Շինարարությանը առնչվող ծառայություններ</t>
  </si>
  <si>
    <t>հանձնման-ընդունման ակտ</t>
  </si>
  <si>
    <t>ԼՈՌԻ-ՓԱՄԲԱԿԻ   ԵՐԿՐԱԳԻՏԱԿԱՆ   ԹԱՆԳԱՐԱՆ</t>
  </si>
  <si>
    <t>ՊՈԱԿ</t>
  </si>
  <si>
    <t>ԼՈՌԻ-ՓԱՄԲԱԿԻ ԵՐԿՐԱԳԻՏԱԿԱՆ ԹԱՆԳԱՐԱՆ ՊՈԱԿ</t>
  </si>
  <si>
    <t xml:space="preserve">ՀՀ  Լոռու մարզ,  Ք. Վանաձոր, Կ. Դեմիրճյան  23/1      </t>
  </si>
  <si>
    <t>Էլ. Փոստ: museumlori@mail.ru</t>
  </si>
  <si>
    <t xml:space="preserve">ԼՓԵԹ-ի տնօրեն `      </t>
  </si>
  <si>
    <t>Ա.Ավդալյան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</si>
</sst>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sz val="5"/>
      <color theme="1"/>
      <name val="Arial Armenia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/>
    <xf numFmtId="164" fontId="10" fillId="0" borderId="2" xfId="0" applyNumberFormat="1" applyFont="1" applyBorder="1"/>
    <xf numFmtId="0" fontId="10" fillId="0" borderId="2" xfId="0" applyFont="1" applyBorder="1"/>
    <xf numFmtId="164" fontId="1" fillId="0" borderId="2" xfId="0" applyNumberFormat="1" applyFont="1" applyBorder="1"/>
    <xf numFmtId="0" fontId="11" fillId="0" borderId="2" xfId="0" applyFont="1" applyBorder="1"/>
    <xf numFmtId="0" fontId="6" fillId="0" borderId="2" xfId="0" applyFont="1" applyBorder="1" applyAlignment="1">
      <alignment wrapText="1"/>
    </xf>
    <xf numFmtId="0" fontId="0" fillId="0" borderId="0" xfId="0" applyAlignment="1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Border="1"/>
    <xf numFmtId="0" fontId="14" fillId="0" borderId="3" xfId="0" applyFont="1" applyBorder="1"/>
    <xf numFmtId="0" fontId="14" fillId="0" borderId="5" xfId="0" applyFont="1" applyBorder="1"/>
    <xf numFmtId="0" fontId="15" fillId="0" borderId="4" xfId="0" applyFont="1" applyBorder="1" applyAlignment="1"/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0</xdr:rowOff>
    </xdr:from>
    <xdr:to>
      <xdr:col>4</xdr:col>
      <xdr:colOff>1314450</xdr:colOff>
      <xdr:row>2</xdr:row>
      <xdr:rowOff>885825</xdr:rowOff>
    </xdr:to>
    <xdr:pic>
      <xdr:nvPicPr>
        <xdr:cNvPr id="3" name="Рисунок 2" descr="Описание: 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428625"/>
          <a:ext cx="12096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lesh21.12.20\&#1388;&#1400;&#1404;&#1387;%20&#1411;&#1377;&#1396;&#1378;&#1377;&#1391;\&#1379;&#1398;&#1400;&#1410;&#1396;&#1398;&#1381;&#1408;&#1387;%20&#1402;&#1388;&#1377;&#1398;%202020&#13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Лист2"/>
      <sheetName val="Лист3"/>
    </sheetNames>
    <sheetDataSet>
      <sheetData sheetId="0" refreshError="1"/>
      <sheetData sheetId="1">
        <row r="1">
          <cell r="A1" t="str">
            <v xml:space="preserve">     Հավելված N 1</v>
          </cell>
        </row>
        <row r="2">
          <cell r="A2" t="str">
            <v>ՀՀ կառավարության 2017 թվականի</v>
          </cell>
        </row>
        <row r="3">
          <cell r="A3" t="str">
            <v>ապրիլի 13-ի N 390-Ն որոշման</v>
          </cell>
        </row>
        <row r="6">
          <cell r="B6" t="str">
            <v>ՊԵՏԱԿԱՆ ԲՅՈՒՋԵԻ ՄԻՋՈՑՆԵՐԻ ՀԱՇՎԻՆ ԿԱՏԱՐՎԵԼԻՔ ԳՆՈՒՄՆԵՐԻ ՊԼԱՆ</v>
          </cell>
        </row>
        <row r="8">
          <cell r="B8" t="str">
            <v> Պատվիրատուն ՀՀ ԿԳՄՍՆ ,, Լոռի-Փամբակ երկրագիտական թանգարան ,,  ՊՈԱԿ</v>
          </cell>
        </row>
        <row r="9">
          <cell r="B9" t="str">
            <v>(ըստ բյուջետային ծախսերի գերատեսչական դասակարգման)</v>
          </cell>
        </row>
        <row r="10">
          <cell r="B10" t="str">
            <v>Ծրագիրը   01</v>
          </cell>
        </row>
        <row r="11">
          <cell r="B11" t="str">
            <v>Անվանումը Պետական ոչ առևտրային կազմակերպության պահպանման ծախսեր</v>
          </cell>
        </row>
        <row r="12">
          <cell r="B12" t="str">
            <v>բաժին -09 խումբ -01 դաս -02 ծրագիր -01</v>
          </cell>
        </row>
        <row r="13">
          <cell r="B13" t="str">
            <v>(ըստ բյուջետային ծախսերի գործառական դասակարգման)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4"/>
  <sheetViews>
    <sheetView tabSelected="1" topLeftCell="A61" workbookViewId="0">
      <selection activeCell="G88" sqref="G88"/>
    </sheetView>
  </sheetViews>
  <sheetFormatPr defaultRowHeight="15"/>
  <cols>
    <col min="1" max="1" width="5.28515625" customWidth="1"/>
    <col min="2" max="2" width="4" customWidth="1"/>
    <col min="3" max="3" width="8.28515625" customWidth="1"/>
    <col min="4" max="4" width="17" customWidth="1"/>
    <col min="5" max="5" width="20.28515625" customWidth="1"/>
    <col min="6" max="6" width="11.5703125" customWidth="1"/>
    <col min="7" max="7" width="8.28515625" customWidth="1"/>
    <col min="8" max="8" width="6.5703125" customWidth="1"/>
    <col min="9" max="9" width="9.140625" customWidth="1"/>
    <col min="10" max="10" width="8" customWidth="1"/>
  </cols>
  <sheetData>
    <row r="2" spans="1:10" ht="18.75" customHeight="1">
      <c r="A2" s="42"/>
      <c r="B2" s="42"/>
      <c r="C2" s="42"/>
      <c r="G2" s="41"/>
      <c r="H2" s="41"/>
      <c r="I2" s="41"/>
      <c r="J2" s="41"/>
    </row>
    <row r="3" spans="1:10" ht="72.75" customHeight="1">
      <c r="A3" s="41"/>
      <c r="B3" s="41"/>
      <c r="C3" s="41"/>
      <c r="E3" s="17"/>
      <c r="F3" s="17"/>
      <c r="G3" s="41"/>
      <c r="H3" s="41"/>
      <c r="I3" s="41"/>
      <c r="J3" s="41"/>
    </row>
    <row r="4" spans="1:10">
      <c r="B4" s="16"/>
      <c r="C4" s="19"/>
      <c r="D4" s="21"/>
      <c r="E4" s="22" t="s">
        <v>96</v>
      </c>
      <c r="F4" s="22"/>
      <c r="G4" s="20"/>
      <c r="H4" s="18"/>
    </row>
    <row r="5" spans="1:10">
      <c r="B5" s="16"/>
      <c r="C5" s="18"/>
      <c r="D5" s="23"/>
      <c r="E5" s="17" t="s">
        <v>97</v>
      </c>
      <c r="F5" s="24"/>
      <c r="G5" s="18"/>
      <c r="H5" s="18"/>
    </row>
    <row r="6" spans="1:10" ht="15.75" customHeight="1">
      <c r="A6" s="1" t="s">
        <v>98</v>
      </c>
    </row>
    <row r="7" spans="1:10" ht="15" customHeight="1">
      <c r="A7" s="1" t="s">
        <v>99</v>
      </c>
      <c r="F7" s="54" t="str">
        <f>'[1]Лист1 (2)'!$A$1</f>
        <v xml:space="preserve">     Հավելված N 1</v>
      </c>
      <c r="G7" s="54"/>
      <c r="H7" s="54"/>
      <c r="I7" s="54"/>
      <c r="J7" s="54"/>
    </row>
    <row r="8" spans="1:10" ht="15" customHeight="1">
      <c r="A8" s="2" t="s">
        <v>100</v>
      </c>
      <c r="F8" s="54" t="str">
        <f>'[1]Лист1 (2)'!$A$2</f>
        <v>ՀՀ կառավարության 2017 թվականի</v>
      </c>
      <c r="G8" s="54"/>
      <c r="H8" s="54"/>
      <c r="I8" s="54"/>
      <c r="J8" s="54"/>
    </row>
    <row r="9" spans="1:10">
      <c r="A9" s="1"/>
      <c r="F9" s="34" t="str">
        <f>'[1]Лист1 (2)'!$A$3</f>
        <v>ապրիլի 13-ի N 390-Ն որոշման</v>
      </c>
      <c r="G9" s="34"/>
      <c r="H9" s="34"/>
      <c r="I9" s="34"/>
      <c r="J9" s="34"/>
    </row>
    <row r="10" spans="1:10" ht="22.5" customHeight="1">
      <c r="A10" s="53" t="str">
        <f>'[1]Лист1 (2)'!$B$6</f>
        <v>ՊԵՏԱԿԱՆ ԲՅՈՒՋԵԻ ՄԻՋՈՑՆԵՐԻ ՀԱՇՎԻՆ ԿԱՏԱՐՎԵԼԻՔ ԳՆՈՒՄՆԵՐԻ ՊԼԱՆ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33" customHeight="1">
      <c r="A11" s="53" t="str">
        <f>'[1]Лист1 (2)'!$B$8</f>
        <v> Պատվիրատուն ՀՀ ԿԳՄՍՆ ,, Լոռի-Փամբակ երկրագիտական թանգարան ,,  ՊՈԱԿ</v>
      </c>
      <c r="B11" s="53"/>
      <c r="C11" s="53"/>
      <c r="D11" s="53"/>
      <c r="E11" s="53"/>
      <c r="F11" s="53"/>
      <c r="G11" s="53"/>
      <c r="H11" s="53"/>
    </row>
    <row r="12" spans="1:10">
      <c r="A12" s="56" t="str">
        <f>'[1]Лист1 (2)'!$B$9</f>
        <v>(ըստ բյուջետային ծախսերի գերատեսչական դասակարգման)</v>
      </c>
      <c r="B12" s="56"/>
      <c r="C12" s="56"/>
      <c r="D12" s="56"/>
      <c r="E12" s="56"/>
      <c r="F12" s="15"/>
      <c r="G12" s="15"/>
      <c r="H12" s="15"/>
    </row>
    <row r="13" spans="1:10" ht="15" customHeight="1">
      <c r="A13" s="55" t="str">
        <f>'[1]Лист1 (2)'!$B$10</f>
        <v>Ծրագիրը   01</v>
      </c>
      <c r="B13" s="55"/>
      <c r="C13" s="55"/>
      <c r="D13" s="55"/>
      <c r="E13" s="55"/>
      <c r="F13" s="55"/>
      <c r="G13" s="55"/>
    </row>
    <row r="14" spans="1:10" ht="15" customHeight="1">
      <c r="A14" s="36" t="str">
        <f>'[1]Лист1 (2)'!$B$11</f>
        <v>Անվանումը Պետական ոչ առևտրային կազմակերպության պահպանման ծախսեր</v>
      </c>
      <c r="B14" s="36"/>
      <c r="C14" s="36"/>
      <c r="D14" s="36"/>
      <c r="E14" s="36"/>
      <c r="F14" s="36"/>
      <c r="G14" s="36"/>
    </row>
    <row r="15" spans="1:10" ht="15" customHeight="1">
      <c r="A15" s="52" t="str">
        <f>'[1]Лист1 (2)'!$B$12</f>
        <v>բաժին -09 խումբ -01 դաս -02 ծրագիր -01</v>
      </c>
      <c r="B15" s="52"/>
      <c r="C15" s="52"/>
      <c r="D15" s="52"/>
      <c r="E15" s="52"/>
      <c r="F15" s="52"/>
      <c r="G15" s="52"/>
    </row>
    <row r="16" spans="1:10" ht="15" customHeight="1">
      <c r="A16" s="52" t="str">
        <f>'[1]Лист1 (2)'!$B$13</f>
        <v>(ըստ բյուջետային ծախսերի գործառական դասակարգման)</v>
      </c>
      <c r="B16" s="52"/>
      <c r="C16" s="52"/>
      <c r="D16" s="52"/>
      <c r="E16" s="52"/>
      <c r="F16" s="52"/>
      <c r="G16" s="52"/>
    </row>
    <row r="17" spans="1:10" ht="57.75" customHeight="1">
      <c r="A17" s="61" t="s">
        <v>0</v>
      </c>
      <c r="B17" s="61"/>
      <c r="C17" s="31" t="s">
        <v>1</v>
      </c>
      <c r="D17" s="32"/>
      <c r="E17" s="33"/>
      <c r="F17" s="3" t="s">
        <v>2</v>
      </c>
      <c r="G17" s="3" t="s">
        <v>3</v>
      </c>
      <c r="H17" s="3" t="s">
        <v>4</v>
      </c>
      <c r="I17" s="3" t="s">
        <v>6</v>
      </c>
      <c r="J17" s="3" t="s">
        <v>5</v>
      </c>
    </row>
    <row r="18" spans="1:10">
      <c r="A18" s="60"/>
      <c r="B18" s="60"/>
      <c r="C18" s="28" t="s">
        <v>7</v>
      </c>
      <c r="D18" s="29"/>
      <c r="E18" s="30"/>
      <c r="F18" s="4"/>
      <c r="G18" s="4"/>
      <c r="H18" s="4"/>
      <c r="I18" s="4"/>
      <c r="J18" s="4"/>
    </row>
    <row r="19" spans="1:10">
      <c r="A19" s="60">
        <v>65300000</v>
      </c>
      <c r="B19" s="60"/>
      <c r="C19" s="25" t="s">
        <v>8</v>
      </c>
      <c r="D19" s="26"/>
      <c r="E19" s="27"/>
      <c r="F19" s="4" t="s">
        <v>9</v>
      </c>
      <c r="G19" s="4" t="s">
        <v>10</v>
      </c>
      <c r="H19" s="4">
        <v>0.45</v>
      </c>
      <c r="I19" s="12">
        <v>150</v>
      </c>
      <c r="J19" s="4">
        <v>3333</v>
      </c>
    </row>
    <row r="20" spans="1:10">
      <c r="A20" s="60">
        <v>65200000</v>
      </c>
      <c r="B20" s="60"/>
      <c r="C20" s="25" t="s">
        <v>11</v>
      </c>
      <c r="D20" s="26"/>
      <c r="E20" s="27"/>
      <c r="F20" s="4" t="s">
        <v>9</v>
      </c>
      <c r="G20" s="4" t="s">
        <v>12</v>
      </c>
      <c r="H20" s="4">
        <v>0.13900000000000001</v>
      </c>
      <c r="I20" s="12">
        <v>1015</v>
      </c>
      <c r="J20" s="4">
        <v>7302</v>
      </c>
    </row>
    <row r="21" spans="1:10">
      <c r="A21" s="60">
        <v>65100000</v>
      </c>
      <c r="B21" s="60"/>
      <c r="C21" s="25" t="s">
        <v>13</v>
      </c>
      <c r="D21" s="26"/>
      <c r="E21" s="27"/>
      <c r="F21" s="4" t="s">
        <v>9</v>
      </c>
      <c r="G21" s="4" t="s">
        <v>12</v>
      </c>
      <c r="H21" s="4">
        <v>0.128</v>
      </c>
      <c r="I21" s="12">
        <v>25</v>
      </c>
      <c r="J21" s="4">
        <v>781</v>
      </c>
    </row>
    <row r="22" spans="1:10" ht="24.75">
      <c r="A22" s="60">
        <v>90511100</v>
      </c>
      <c r="B22" s="60"/>
      <c r="C22" s="25" t="s">
        <v>14</v>
      </c>
      <c r="D22" s="26"/>
      <c r="E22" s="27"/>
      <c r="F22" s="4" t="s">
        <v>9</v>
      </c>
      <c r="G22" s="6"/>
      <c r="H22" s="4"/>
      <c r="I22" s="12">
        <v>75</v>
      </c>
      <c r="J22" s="7" t="s">
        <v>15</v>
      </c>
    </row>
    <row r="23" spans="1:10">
      <c r="A23" s="60">
        <v>50531140</v>
      </c>
      <c r="B23" s="60"/>
      <c r="C23" s="25" t="s">
        <v>16</v>
      </c>
      <c r="D23" s="26"/>
      <c r="E23" s="27"/>
      <c r="F23" s="4" t="s">
        <v>9</v>
      </c>
      <c r="G23" s="4" t="s">
        <v>17</v>
      </c>
      <c r="H23" s="4"/>
      <c r="I23" s="12">
        <v>167</v>
      </c>
      <c r="J23" s="8" t="s">
        <v>18</v>
      </c>
    </row>
    <row r="24" spans="1:10" ht="24.75" customHeight="1">
      <c r="A24" s="60">
        <v>79800000</v>
      </c>
      <c r="B24" s="60"/>
      <c r="C24" s="38" t="s">
        <v>20</v>
      </c>
      <c r="D24" s="39"/>
      <c r="E24" s="40"/>
      <c r="F24" s="4" t="s">
        <v>9</v>
      </c>
      <c r="G24" s="4" t="s">
        <v>17</v>
      </c>
      <c r="H24" s="4"/>
      <c r="I24" s="12">
        <v>40</v>
      </c>
      <c r="J24" s="8" t="s">
        <v>19</v>
      </c>
    </row>
    <row r="25" spans="1:10">
      <c r="A25" s="60">
        <v>72400000</v>
      </c>
      <c r="B25" s="60"/>
      <c r="C25" s="31" t="s">
        <v>92</v>
      </c>
      <c r="D25" s="32"/>
      <c r="E25" s="33"/>
      <c r="F25" s="4" t="s">
        <v>9</v>
      </c>
      <c r="G25" s="4" t="s">
        <v>17</v>
      </c>
      <c r="H25" s="4">
        <v>5.5</v>
      </c>
      <c r="I25" s="12">
        <v>66</v>
      </c>
      <c r="J25" s="8">
        <v>12</v>
      </c>
    </row>
    <row r="26" spans="1:10">
      <c r="A26" s="60">
        <v>48441300</v>
      </c>
      <c r="B26" s="60"/>
      <c r="C26" s="25" t="s">
        <v>21</v>
      </c>
      <c r="D26" s="26"/>
      <c r="E26" s="27"/>
      <c r="F26" s="4" t="s">
        <v>9</v>
      </c>
      <c r="G26" s="4" t="s">
        <v>17</v>
      </c>
      <c r="H26" s="4"/>
      <c r="I26" s="12">
        <v>95</v>
      </c>
      <c r="J26" s="8">
        <v>8</v>
      </c>
    </row>
    <row r="27" spans="1:10" ht="27" customHeight="1">
      <c r="A27" s="60">
        <v>50311120</v>
      </c>
      <c r="B27" s="60"/>
      <c r="C27" s="38" t="s">
        <v>22</v>
      </c>
      <c r="D27" s="39"/>
      <c r="E27" s="40"/>
      <c r="F27" s="4" t="s">
        <v>9</v>
      </c>
      <c r="G27" s="4" t="s">
        <v>17</v>
      </c>
      <c r="H27" s="4"/>
      <c r="I27" s="12">
        <v>60</v>
      </c>
      <c r="J27" s="8" t="s">
        <v>19</v>
      </c>
    </row>
    <row r="28" spans="1:10">
      <c r="A28" s="60">
        <v>72500000</v>
      </c>
      <c r="B28" s="60"/>
      <c r="C28" s="25" t="s">
        <v>23</v>
      </c>
      <c r="D28" s="26"/>
      <c r="E28" s="27"/>
      <c r="F28" s="4" t="s">
        <v>9</v>
      </c>
      <c r="G28" s="4" t="s">
        <v>17</v>
      </c>
      <c r="H28" s="4"/>
      <c r="I28" s="12">
        <v>70</v>
      </c>
      <c r="J28" s="8" t="s">
        <v>19</v>
      </c>
    </row>
    <row r="29" spans="1:10" ht="24.75">
      <c r="A29" s="35">
        <v>72410000</v>
      </c>
      <c r="B29" s="37"/>
      <c r="C29" s="28" t="s">
        <v>87</v>
      </c>
      <c r="D29" s="29"/>
      <c r="E29" s="30"/>
      <c r="F29" s="4" t="s">
        <v>9</v>
      </c>
      <c r="G29" s="4" t="s">
        <v>88</v>
      </c>
      <c r="H29" s="5"/>
      <c r="I29" s="12">
        <v>450</v>
      </c>
      <c r="J29" s="7" t="s">
        <v>89</v>
      </c>
    </row>
    <row r="30" spans="1:10" ht="48.75">
      <c r="A30" s="35">
        <v>71500000</v>
      </c>
      <c r="B30" s="37"/>
      <c r="C30" s="28" t="s">
        <v>94</v>
      </c>
      <c r="D30" s="29"/>
      <c r="E30" s="30"/>
      <c r="F30" s="4" t="s">
        <v>9</v>
      </c>
      <c r="G30" s="4" t="s">
        <v>88</v>
      </c>
      <c r="H30" s="5"/>
      <c r="I30" s="12">
        <v>400</v>
      </c>
      <c r="J30" s="7" t="s">
        <v>95</v>
      </c>
    </row>
    <row r="31" spans="1:10">
      <c r="A31" s="60">
        <v>98390000</v>
      </c>
      <c r="B31" s="60"/>
      <c r="C31" s="31" t="s">
        <v>86</v>
      </c>
      <c r="D31" s="32"/>
      <c r="E31" s="33"/>
      <c r="F31" s="4" t="s">
        <v>9</v>
      </c>
      <c r="G31" s="4" t="s">
        <v>17</v>
      </c>
      <c r="H31" s="5"/>
      <c r="I31" s="12">
        <v>30</v>
      </c>
      <c r="J31" s="8" t="s">
        <v>19</v>
      </c>
    </row>
    <row r="32" spans="1:10">
      <c r="A32" s="60"/>
      <c r="B32" s="60"/>
      <c r="C32" s="28" t="s">
        <v>24</v>
      </c>
      <c r="D32" s="29"/>
      <c r="E32" s="30"/>
      <c r="F32" s="4"/>
      <c r="G32" s="4"/>
      <c r="H32" s="5"/>
      <c r="I32" s="5"/>
      <c r="J32" s="4"/>
    </row>
    <row r="33" spans="1:10">
      <c r="A33" s="60"/>
      <c r="B33" s="60"/>
      <c r="C33" s="28" t="s">
        <v>25</v>
      </c>
      <c r="D33" s="29"/>
      <c r="E33" s="30"/>
      <c r="F33" s="4"/>
      <c r="G33" s="4"/>
      <c r="H33" s="5"/>
      <c r="I33" s="12">
        <f>I34+I35+I36+I37+I38+I39+I40+I41+I42+I43+I44+I45+I46+I47+I48+I49+I50+I52+I51</f>
        <v>190</v>
      </c>
      <c r="J33" s="4"/>
    </row>
    <row r="34" spans="1:10">
      <c r="A34" s="60">
        <v>30197622</v>
      </c>
      <c r="B34" s="60"/>
      <c r="C34" s="35" t="s">
        <v>26</v>
      </c>
      <c r="D34" s="36"/>
      <c r="E34" s="37"/>
      <c r="F34" s="4" t="s">
        <v>9</v>
      </c>
      <c r="G34" s="4" t="s">
        <v>69</v>
      </c>
      <c r="H34" s="5" t="s">
        <v>68</v>
      </c>
      <c r="I34" s="5">
        <v>35</v>
      </c>
      <c r="J34" s="8" t="s">
        <v>19</v>
      </c>
    </row>
    <row r="35" spans="1:10">
      <c r="A35" s="60">
        <v>30197234</v>
      </c>
      <c r="B35" s="60"/>
      <c r="C35" s="35" t="s">
        <v>27</v>
      </c>
      <c r="D35" s="36"/>
      <c r="E35" s="37"/>
      <c r="F35" s="4" t="s">
        <v>9</v>
      </c>
      <c r="G35" s="4" t="s">
        <v>17</v>
      </c>
      <c r="H35" s="5" t="s">
        <v>70</v>
      </c>
      <c r="I35" s="5">
        <v>15</v>
      </c>
      <c r="J35" s="8" t="s">
        <v>19</v>
      </c>
    </row>
    <row r="36" spans="1:10">
      <c r="A36" s="60">
        <v>30197231</v>
      </c>
      <c r="B36" s="60"/>
      <c r="C36" s="35" t="s">
        <v>28</v>
      </c>
      <c r="D36" s="36"/>
      <c r="E36" s="37"/>
      <c r="F36" s="4" t="s">
        <v>9</v>
      </c>
      <c r="G36" s="4" t="s">
        <v>17</v>
      </c>
      <c r="H36" s="5">
        <v>0.2</v>
      </c>
      <c r="I36" s="5">
        <v>5</v>
      </c>
      <c r="J36" s="8" t="s">
        <v>19</v>
      </c>
    </row>
    <row r="37" spans="1:10">
      <c r="A37" s="60">
        <v>30197230</v>
      </c>
      <c r="B37" s="60"/>
      <c r="C37" s="35" t="s">
        <v>29</v>
      </c>
      <c r="D37" s="36"/>
      <c r="E37" s="37"/>
      <c r="F37" s="4" t="s">
        <v>9</v>
      </c>
      <c r="G37" s="4" t="s">
        <v>17</v>
      </c>
      <c r="H37" s="5">
        <v>0.8</v>
      </c>
      <c r="I37" s="5">
        <v>10</v>
      </c>
      <c r="J37" s="8" t="s">
        <v>19</v>
      </c>
    </row>
    <row r="38" spans="1:10">
      <c r="A38" s="60">
        <v>30197235</v>
      </c>
      <c r="B38" s="60"/>
      <c r="C38" s="35" t="s">
        <v>30</v>
      </c>
      <c r="D38" s="36"/>
      <c r="E38" s="37"/>
      <c r="F38" s="4" t="s">
        <v>9</v>
      </c>
      <c r="G38" s="4" t="s">
        <v>17</v>
      </c>
      <c r="H38" s="5">
        <v>0.15</v>
      </c>
      <c r="I38" s="5">
        <v>10</v>
      </c>
      <c r="J38" s="8" t="s">
        <v>19</v>
      </c>
    </row>
    <row r="39" spans="1:10">
      <c r="A39" s="60">
        <v>30199420</v>
      </c>
      <c r="B39" s="60"/>
      <c r="C39" s="35" t="s">
        <v>31</v>
      </c>
      <c r="D39" s="36"/>
      <c r="E39" s="37"/>
      <c r="F39" s="4" t="s">
        <v>9</v>
      </c>
      <c r="G39" s="4" t="s">
        <v>17</v>
      </c>
      <c r="H39" s="5" t="s">
        <v>71</v>
      </c>
      <c r="I39" s="5">
        <v>5</v>
      </c>
      <c r="J39" s="8" t="s">
        <v>19</v>
      </c>
    </row>
    <row r="40" spans="1:10">
      <c r="A40" s="60">
        <v>30192121</v>
      </c>
      <c r="B40" s="60"/>
      <c r="C40" s="35" t="s">
        <v>32</v>
      </c>
      <c r="D40" s="36"/>
      <c r="E40" s="37"/>
      <c r="F40" s="4" t="s">
        <v>9</v>
      </c>
      <c r="G40" s="4" t="s">
        <v>17</v>
      </c>
      <c r="H40" s="10" t="s">
        <v>72</v>
      </c>
      <c r="I40" s="5">
        <v>25</v>
      </c>
      <c r="J40" s="8" t="s">
        <v>19</v>
      </c>
    </row>
    <row r="41" spans="1:10">
      <c r="A41" s="59">
        <v>24911200</v>
      </c>
      <c r="B41" s="59"/>
      <c r="C41" s="35" t="s">
        <v>64</v>
      </c>
      <c r="D41" s="36"/>
      <c r="E41" s="37"/>
      <c r="F41" s="4" t="s">
        <v>9</v>
      </c>
      <c r="G41" s="4" t="s">
        <v>17</v>
      </c>
      <c r="H41" s="5">
        <v>0.5</v>
      </c>
      <c r="I41" s="5">
        <v>5</v>
      </c>
      <c r="J41" s="8" t="s">
        <v>19</v>
      </c>
    </row>
    <row r="42" spans="1:10">
      <c r="A42" s="60">
        <v>30192930</v>
      </c>
      <c r="B42" s="60"/>
      <c r="C42" s="35" t="s">
        <v>33</v>
      </c>
      <c r="D42" s="36"/>
      <c r="E42" s="37"/>
      <c r="F42" s="4" t="s">
        <v>9</v>
      </c>
      <c r="G42" s="4" t="s">
        <v>17</v>
      </c>
      <c r="H42" s="9" t="s">
        <v>73</v>
      </c>
      <c r="I42" s="5">
        <v>5</v>
      </c>
      <c r="J42" s="8" t="s">
        <v>19</v>
      </c>
    </row>
    <row r="43" spans="1:10">
      <c r="A43" s="60">
        <v>30197112</v>
      </c>
      <c r="B43" s="60"/>
      <c r="C43" s="35" t="s">
        <v>34</v>
      </c>
      <c r="D43" s="36"/>
      <c r="E43" s="37"/>
      <c r="F43" s="4" t="s">
        <v>9</v>
      </c>
      <c r="G43" s="4" t="s">
        <v>17</v>
      </c>
      <c r="H43" s="5">
        <v>1.8</v>
      </c>
      <c r="I43" s="5">
        <v>5</v>
      </c>
      <c r="J43" s="8" t="s">
        <v>19</v>
      </c>
    </row>
    <row r="44" spans="1:10">
      <c r="A44" s="60">
        <v>30197100</v>
      </c>
      <c r="B44" s="60"/>
      <c r="C44" s="35" t="s">
        <v>35</v>
      </c>
      <c r="D44" s="36"/>
      <c r="E44" s="37"/>
      <c r="F44" s="4" t="s">
        <v>9</v>
      </c>
      <c r="G44" s="4" t="s">
        <v>17</v>
      </c>
      <c r="H44" s="5" t="s">
        <v>74</v>
      </c>
      <c r="I44" s="5">
        <v>3</v>
      </c>
      <c r="J44" s="8" t="s">
        <v>19</v>
      </c>
    </row>
    <row r="45" spans="1:10">
      <c r="A45" s="60">
        <v>30234640</v>
      </c>
      <c r="B45" s="60"/>
      <c r="C45" s="35" t="s">
        <v>36</v>
      </c>
      <c r="D45" s="36"/>
      <c r="E45" s="37"/>
      <c r="F45" s="4" t="s">
        <v>9</v>
      </c>
      <c r="G45" s="4" t="s">
        <v>17</v>
      </c>
      <c r="H45" s="5">
        <v>2.8</v>
      </c>
      <c r="I45" s="5">
        <v>5</v>
      </c>
      <c r="J45" s="8" t="s">
        <v>19</v>
      </c>
    </row>
    <row r="46" spans="1:10">
      <c r="A46" s="60">
        <v>30197120</v>
      </c>
      <c r="B46" s="60"/>
      <c r="C46" s="35" t="s">
        <v>37</v>
      </c>
      <c r="D46" s="36"/>
      <c r="E46" s="37"/>
      <c r="F46" s="4" t="s">
        <v>9</v>
      </c>
      <c r="G46" s="4" t="s">
        <v>17</v>
      </c>
      <c r="H46" s="5">
        <v>0.3</v>
      </c>
      <c r="I46" s="5">
        <v>5</v>
      </c>
      <c r="J46" s="8" t="s">
        <v>19</v>
      </c>
    </row>
    <row r="47" spans="1:10">
      <c r="A47" s="60">
        <v>30192128</v>
      </c>
      <c r="B47" s="60"/>
      <c r="C47" s="35" t="s">
        <v>38</v>
      </c>
      <c r="D47" s="36"/>
      <c r="E47" s="37"/>
      <c r="F47" s="4" t="s">
        <v>9</v>
      </c>
      <c r="G47" s="4" t="s">
        <v>17</v>
      </c>
      <c r="H47" s="5">
        <v>0.3</v>
      </c>
      <c r="I47" s="5">
        <v>5</v>
      </c>
      <c r="J47" s="8" t="s">
        <v>19</v>
      </c>
    </row>
    <row r="48" spans="1:10">
      <c r="A48" s="60">
        <v>30192130</v>
      </c>
      <c r="B48" s="60"/>
      <c r="C48" s="35" t="s">
        <v>39</v>
      </c>
      <c r="D48" s="36"/>
      <c r="E48" s="37"/>
      <c r="F48" s="4" t="s">
        <v>9</v>
      </c>
      <c r="G48" s="4" t="s">
        <v>17</v>
      </c>
      <c r="H48" s="5">
        <v>0.1</v>
      </c>
      <c r="I48" s="5">
        <v>2</v>
      </c>
      <c r="J48" s="8" t="s">
        <v>19</v>
      </c>
    </row>
    <row r="49" spans="1:10">
      <c r="A49" s="60">
        <v>30192133</v>
      </c>
      <c r="B49" s="60"/>
      <c r="C49" s="35" t="s">
        <v>40</v>
      </c>
      <c r="D49" s="36"/>
      <c r="E49" s="37"/>
      <c r="F49" s="4" t="s">
        <v>9</v>
      </c>
      <c r="G49" s="4" t="s">
        <v>17</v>
      </c>
      <c r="H49" s="5">
        <v>0.25</v>
      </c>
      <c r="I49" s="5">
        <v>5</v>
      </c>
      <c r="J49" s="8" t="s">
        <v>19</v>
      </c>
    </row>
    <row r="50" spans="1:10">
      <c r="A50" s="60">
        <v>30192231</v>
      </c>
      <c r="B50" s="60"/>
      <c r="C50" s="35" t="s">
        <v>41</v>
      </c>
      <c r="D50" s="36"/>
      <c r="E50" s="37"/>
      <c r="F50" s="4" t="s">
        <v>9</v>
      </c>
      <c r="G50" s="4" t="s">
        <v>17</v>
      </c>
      <c r="H50" s="8" t="s">
        <v>75</v>
      </c>
      <c r="I50" s="5">
        <v>5</v>
      </c>
      <c r="J50" s="8" t="s">
        <v>19</v>
      </c>
    </row>
    <row r="51" spans="1:10">
      <c r="A51" s="35">
        <v>30197231</v>
      </c>
      <c r="B51" s="37"/>
      <c r="C51" s="35" t="s">
        <v>67</v>
      </c>
      <c r="D51" s="36"/>
      <c r="E51" s="37"/>
      <c r="F51" s="4" t="s">
        <v>9</v>
      </c>
      <c r="G51" s="4" t="s">
        <v>69</v>
      </c>
      <c r="H51" s="4">
        <v>1</v>
      </c>
      <c r="I51" s="5">
        <v>5</v>
      </c>
      <c r="J51" s="8" t="s">
        <v>19</v>
      </c>
    </row>
    <row r="52" spans="1:10">
      <c r="A52" s="60">
        <v>30192700</v>
      </c>
      <c r="B52" s="60"/>
      <c r="C52" s="35" t="s">
        <v>25</v>
      </c>
      <c r="D52" s="36"/>
      <c r="E52" s="37"/>
      <c r="F52" s="4" t="s">
        <v>9</v>
      </c>
      <c r="G52" s="4" t="s">
        <v>17</v>
      </c>
      <c r="H52" s="4"/>
      <c r="I52" s="5">
        <v>35</v>
      </c>
      <c r="J52" s="8" t="s">
        <v>19</v>
      </c>
    </row>
    <row r="53" spans="1:10">
      <c r="A53" s="60"/>
      <c r="B53" s="60"/>
      <c r="C53" s="28" t="s">
        <v>42</v>
      </c>
      <c r="D53" s="29"/>
      <c r="E53" s="30"/>
      <c r="F53" s="4"/>
      <c r="G53" s="4"/>
      <c r="H53" s="4"/>
      <c r="I53" s="12">
        <f>I54+I55+I56+I57+I58+I59+I60+I61+I62+I63+I64+I65+I66+I67+I68+I69+I70+I71+I72+I73</f>
        <v>190</v>
      </c>
      <c r="J53" s="4"/>
    </row>
    <row r="54" spans="1:10">
      <c r="A54" s="60">
        <v>39836000</v>
      </c>
      <c r="B54" s="60"/>
      <c r="C54" s="35" t="s">
        <v>43</v>
      </c>
      <c r="D54" s="36"/>
      <c r="E54" s="37"/>
      <c r="F54" s="4" t="s">
        <v>9</v>
      </c>
      <c r="G54" s="4" t="s">
        <v>17</v>
      </c>
      <c r="H54" s="4" t="s">
        <v>77</v>
      </c>
      <c r="I54" s="5">
        <v>5</v>
      </c>
      <c r="J54" s="8" t="s">
        <v>19</v>
      </c>
    </row>
    <row r="55" spans="1:10">
      <c r="A55" s="60">
        <v>39812600</v>
      </c>
      <c r="B55" s="60"/>
      <c r="C55" s="35" t="s">
        <v>44</v>
      </c>
      <c r="D55" s="36"/>
      <c r="E55" s="37"/>
      <c r="F55" s="4" t="s">
        <v>9</v>
      </c>
      <c r="G55" s="4" t="s">
        <v>17</v>
      </c>
      <c r="H55" s="4">
        <v>0.35</v>
      </c>
      <c r="I55" s="5">
        <v>10</v>
      </c>
      <c r="J55" s="8" t="s">
        <v>19</v>
      </c>
    </row>
    <row r="56" spans="1:10">
      <c r="A56" s="60">
        <v>18421190</v>
      </c>
      <c r="B56" s="60"/>
      <c r="C56" s="35" t="s">
        <v>45</v>
      </c>
      <c r="D56" s="36"/>
      <c r="E56" s="37"/>
      <c r="F56" s="4" t="s">
        <v>9</v>
      </c>
      <c r="G56" s="4" t="s">
        <v>76</v>
      </c>
      <c r="H56" s="4">
        <v>0.85</v>
      </c>
      <c r="I56" s="5">
        <v>10</v>
      </c>
      <c r="J56" s="8" t="s">
        <v>19</v>
      </c>
    </row>
    <row r="57" spans="1:10">
      <c r="A57" s="60">
        <v>39831240</v>
      </c>
      <c r="B57" s="60"/>
      <c r="C57" s="35" t="s">
        <v>46</v>
      </c>
      <c r="D57" s="36"/>
      <c r="E57" s="37"/>
      <c r="F57" s="4" t="s">
        <v>9</v>
      </c>
      <c r="G57" s="4" t="s">
        <v>17</v>
      </c>
      <c r="H57" s="4" t="s">
        <v>78</v>
      </c>
      <c r="I57" s="5">
        <v>20</v>
      </c>
      <c r="J57" s="8" t="s">
        <v>19</v>
      </c>
    </row>
    <row r="58" spans="1:10">
      <c r="A58" s="60">
        <v>39831276</v>
      </c>
      <c r="B58" s="60"/>
      <c r="C58" s="35" t="s">
        <v>47</v>
      </c>
      <c r="D58" s="36"/>
      <c r="E58" s="37"/>
      <c r="F58" s="4" t="s">
        <v>9</v>
      </c>
      <c r="G58" s="4" t="s">
        <v>17</v>
      </c>
      <c r="H58" s="4">
        <v>0.85</v>
      </c>
      <c r="I58" s="5">
        <v>20</v>
      </c>
      <c r="J58" s="8" t="s">
        <v>19</v>
      </c>
    </row>
    <row r="59" spans="1:10">
      <c r="A59" s="60">
        <v>39831281</v>
      </c>
      <c r="B59" s="60"/>
      <c r="C59" s="35" t="s">
        <v>48</v>
      </c>
      <c r="D59" s="36"/>
      <c r="E59" s="37"/>
      <c r="F59" s="4" t="s">
        <v>9</v>
      </c>
      <c r="G59" s="4" t="s">
        <v>17</v>
      </c>
      <c r="H59" s="4">
        <v>0.5</v>
      </c>
      <c r="I59" s="5">
        <v>5</v>
      </c>
      <c r="J59" s="8" t="s">
        <v>19</v>
      </c>
    </row>
    <row r="60" spans="1:10">
      <c r="A60" s="60">
        <v>39831283</v>
      </c>
      <c r="B60" s="60"/>
      <c r="C60" s="35" t="s">
        <v>49</v>
      </c>
      <c r="D60" s="36"/>
      <c r="E60" s="37"/>
      <c r="F60" s="4" t="s">
        <v>9</v>
      </c>
      <c r="G60" s="4" t="s">
        <v>17</v>
      </c>
      <c r="H60" s="4">
        <v>0.8</v>
      </c>
      <c r="I60" s="5">
        <v>5</v>
      </c>
      <c r="J60" s="8" t="s">
        <v>19</v>
      </c>
    </row>
    <row r="61" spans="1:10">
      <c r="A61" s="60">
        <v>39831245</v>
      </c>
      <c r="B61" s="60"/>
      <c r="C61" s="35" t="s">
        <v>50</v>
      </c>
      <c r="D61" s="36"/>
      <c r="E61" s="37"/>
      <c r="F61" s="4" t="s">
        <v>9</v>
      </c>
      <c r="G61" s="4" t="s">
        <v>17</v>
      </c>
      <c r="H61" s="4">
        <v>1.8</v>
      </c>
      <c r="I61" s="5">
        <v>10</v>
      </c>
      <c r="J61" s="8" t="s">
        <v>19</v>
      </c>
    </row>
    <row r="62" spans="1:10">
      <c r="A62" s="60">
        <v>33760000</v>
      </c>
      <c r="B62" s="60"/>
      <c r="C62" s="35" t="s">
        <v>51</v>
      </c>
      <c r="D62" s="36"/>
      <c r="E62" s="37"/>
      <c r="F62" s="4" t="s">
        <v>9</v>
      </c>
      <c r="G62" s="4" t="s">
        <v>17</v>
      </c>
      <c r="H62" s="11" t="s">
        <v>79</v>
      </c>
      <c r="I62" s="5">
        <v>35</v>
      </c>
      <c r="J62" s="8" t="s">
        <v>19</v>
      </c>
    </row>
    <row r="63" spans="1:10">
      <c r="A63" s="60">
        <v>39811300</v>
      </c>
      <c r="B63" s="60"/>
      <c r="C63" s="35" t="s">
        <v>52</v>
      </c>
      <c r="D63" s="36"/>
      <c r="E63" s="37"/>
      <c r="F63" s="4" t="s">
        <v>9</v>
      </c>
      <c r="G63" s="4" t="s">
        <v>17</v>
      </c>
      <c r="H63" s="4">
        <v>0.5</v>
      </c>
      <c r="I63" s="5">
        <v>5</v>
      </c>
      <c r="J63" s="8" t="s">
        <v>19</v>
      </c>
    </row>
    <row r="64" spans="1:10">
      <c r="A64" s="60">
        <v>39831247</v>
      </c>
      <c r="B64" s="60"/>
      <c r="C64" s="35" t="s">
        <v>53</v>
      </c>
      <c r="D64" s="36"/>
      <c r="E64" s="37"/>
      <c r="F64" s="4" t="s">
        <v>9</v>
      </c>
      <c r="G64" s="4" t="s">
        <v>17</v>
      </c>
      <c r="H64" s="4">
        <v>0.5</v>
      </c>
      <c r="I64" s="5">
        <v>10</v>
      </c>
      <c r="J64" s="8" t="s">
        <v>19</v>
      </c>
    </row>
    <row r="65" spans="1:10">
      <c r="A65" s="60">
        <v>39821100</v>
      </c>
      <c r="B65" s="60"/>
      <c r="C65" s="35" t="s">
        <v>54</v>
      </c>
      <c r="D65" s="36"/>
      <c r="E65" s="37"/>
      <c r="F65" s="4" t="s">
        <v>9</v>
      </c>
      <c r="G65" s="4" t="s">
        <v>17</v>
      </c>
      <c r="H65" s="4" t="s">
        <v>80</v>
      </c>
      <c r="I65" s="5">
        <v>8</v>
      </c>
      <c r="J65" s="8" t="s">
        <v>19</v>
      </c>
    </row>
    <row r="66" spans="1:10">
      <c r="A66" s="60">
        <v>33141118</v>
      </c>
      <c r="B66" s="60"/>
      <c r="C66" s="35" t="s">
        <v>82</v>
      </c>
      <c r="D66" s="36"/>
      <c r="E66" s="37"/>
      <c r="F66" s="4" t="s">
        <v>9</v>
      </c>
      <c r="G66" s="4" t="s">
        <v>17</v>
      </c>
      <c r="H66" s="4" t="s">
        <v>81</v>
      </c>
      <c r="I66" s="5">
        <v>5</v>
      </c>
      <c r="J66" s="8" t="s">
        <v>19</v>
      </c>
    </row>
    <row r="67" spans="1:10">
      <c r="A67" s="60">
        <v>33141118</v>
      </c>
      <c r="B67" s="60"/>
      <c r="C67" s="35" t="s">
        <v>55</v>
      </c>
      <c r="D67" s="36"/>
      <c r="E67" s="37"/>
      <c r="F67" s="4" t="s">
        <v>9</v>
      </c>
      <c r="G67" s="4" t="s">
        <v>17</v>
      </c>
      <c r="H67" s="4" t="s">
        <v>83</v>
      </c>
      <c r="I67" s="5">
        <v>5</v>
      </c>
      <c r="J67" s="8" t="s">
        <v>19</v>
      </c>
    </row>
    <row r="68" spans="1:10">
      <c r="A68" s="60">
        <v>39831282</v>
      </c>
      <c r="B68" s="60"/>
      <c r="C68" s="35" t="s">
        <v>56</v>
      </c>
      <c r="D68" s="36"/>
      <c r="E68" s="37"/>
      <c r="F68" s="4" t="s">
        <v>9</v>
      </c>
      <c r="G68" s="4" t="s">
        <v>17</v>
      </c>
      <c r="H68" s="4">
        <v>0.5</v>
      </c>
      <c r="I68" s="5">
        <v>1</v>
      </c>
      <c r="J68" s="8" t="s">
        <v>19</v>
      </c>
    </row>
    <row r="69" spans="1:10">
      <c r="A69" s="60">
        <v>39839300</v>
      </c>
      <c r="B69" s="60"/>
      <c r="C69" s="35" t="s">
        <v>57</v>
      </c>
      <c r="D69" s="36"/>
      <c r="E69" s="37"/>
      <c r="F69" s="4" t="s">
        <v>9</v>
      </c>
      <c r="G69" s="4" t="s">
        <v>17</v>
      </c>
      <c r="H69" s="4">
        <v>2</v>
      </c>
      <c r="I69" s="5">
        <v>2</v>
      </c>
      <c r="J69" s="8" t="s">
        <v>19</v>
      </c>
    </row>
    <row r="70" spans="1:10">
      <c r="A70" s="60">
        <v>19641000</v>
      </c>
      <c r="B70" s="60"/>
      <c r="C70" s="35" t="s">
        <v>58</v>
      </c>
      <c r="D70" s="36"/>
      <c r="E70" s="37"/>
      <c r="F70" s="4" t="s">
        <v>9</v>
      </c>
      <c r="G70" s="4" t="s">
        <v>17</v>
      </c>
      <c r="H70" s="4">
        <v>0.1</v>
      </c>
      <c r="I70" s="5">
        <v>2</v>
      </c>
      <c r="J70" s="8" t="s">
        <v>19</v>
      </c>
    </row>
    <row r="71" spans="1:10">
      <c r="A71" s="60">
        <v>39831280</v>
      </c>
      <c r="B71" s="60"/>
      <c r="C71" s="35" t="s">
        <v>59</v>
      </c>
      <c r="D71" s="36"/>
      <c r="E71" s="37"/>
      <c r="F71" s="4" t="s">
        <v>9</v>
      </c>
      <c r="G71" s="4" t="s">
        <v>17</v>
      </c>
      <c r="H71" s="4">
        <v>1</v>
      </c>
      <c r="I71" s="5">
        <v>3</v>
      </c>
      <c r="J71" s="8" t="s">
        <v>19</v>
      </c>
    </row>
    <row r="72" spans="1:10">
      <c r="A72" s="60">
        <v>39221420</v>
      </c>
      <c r="B72" s="60"/>
      <c r="C72" s="35" t="s">
        <v>60</v>
      </c>
      <c r="D72" s="36"/>
      <c r="E72" s="37"/>
      <c r="F72" s="4" t="s">
        <v>9</v>
      </c>
      <c r="G72" s="4" t="s">
        <v>17</v>
      </c>
      <c r="H72" s="4" t="s">
        <v>84</v>
      </c>
      <c r="I72" s="5">
        <v>5</v>
      </c>
      <c r="J72" s="8" t="s">
        <v>19</v>
      </c>
    </row>
    <row r="73" spans="1:10">
      <c r="A73" s="60">
        <v>39221400</v>
      </c>
      <c r="B73" s="60"/>
      <c r="C73" s="35" t="s">
        <v>61</v>
      </c>
      <c r="D73" s="36"/>
      <c r="E73" s="37"/>
      <c r="F73" s="4" t="s">
        <v>9</v>
      </c>
      <c r="G73" s="4" t="s">
        <v>17</v>
      </c>
      <c r="H73" s="4"/>
      <c r="I73" s="5">
        <v>24</v>
      </c>
      <c r="J73" s="8" t="s">
        <v>19</v>
      </c>
    </row>
    <row r="74" spans="1:10">
      <c r="A74" s="60"/>
      <c r="B74" s="60"/>
      <c r="C74" s="49" t="s">
        <v>91</v>
      </c>
      <c r="D74" s="50"/>
      <c r="E74" s="51"/>
      <c r="F74" s="4"/>
      <c r="G74" s="4"/>
      <c r="H74" s="4"/>
      <c r="I74" s="12">
        <f>I75+I80</f>
        <v>517.20000000000005</v>
      </c>
      <c r="J74" s="4"/>
    </row>
    <row r="75" spans="1:10">
      <c r="A75" s="60">
        <v>44140000</v>
      </c>
      <c r="B75" s="60"/>
      <c r="C75" s="46" t="s">
        <v>85</v>
      </c>
      <c r="D75" s="47"/>
      <c r="E75" s="48"/>
      <c r="F75" s="4" t="s">
        <v>9</v>
      </c>
      <c r="G75" s="4" t="s">
        <v>17</v>
      </c>
      <c r="H75" s="13" t="s">
        <v>18</v>
      </c>
      <c r="I75" s="5">
        <v>300</v>
      </c>
      <c r="J75" s="8" t="s">
        <v>19</v>
      </c>
    </row>
    <row r="76" spans="1:10">
      <c r="A76" s="60">
        <v>44480000</v>
      </c>
      <c r="B76" s="60"/>
      <c r="C76" s="28" t="s">
        <v>63</v>
      </c>
      <c r="D76" s="29"/>
      <c r="E76" s="30"/>
      <c r="F76" s="4" t="s">
        <v>9</v>
      </c>
      <c r="G76" s="4"/>
      <c r="H76" s="13" t="s">
        <v>18</v>
      </c>
      <c r="I76" s="12">
        <v>100</v>
      </c>
      <c r="J76" s="8" t="s">
        <v>19</v>
      </c>
    </row>
    <row r="77" spans="1:10">
      <c r="A77" s="60"/>
      <c r="B77" s="60"/>
      <c r="C77" s="28" t="s">
        <v>65</v>
      </c>
      <c r="D77" s="29"/>
      <c r="E77" s="30"/>
      <c r="F77" s="4"/>
      <c r="G77" s="4"/>
      <c r="H77" s="5"/>
      <c r="I77" s="5"/>
      <c r="J77" s="4"/>
    </row>
    <row r="78" spans="1:10">
      <c r="A78" s="60">
        <v>79981100</v>
      </c>
      <c r="B78" s="60"/>
      <c r="C78" s="28" t="s">
        <v>66</v>
      </c>
      <c r="D78" s="29"/>
      <c r="E78" s="30"/>
      <c r="F78" s="4" t="s">
        <v>9</v>
      </c>
      <c r="G78" s="4" t="s">
        <v>17</v>
      </c>
      <c r="H78" s="13" t="s">
        <v>18</v>
      </c>
      <c r="I78" s="12">
        <v>8</v>
      </c>
      <c r="J78" s="8" t="s">
        <v>19</v>
      </c>
    </row>
    <row r="79" spans="1:10">
      <c r="A79" s="60"/>
      <c r="B79" s="60"/>
      <c r="C79" s="28" t="s">
        <v>62</v>
      </c>
      <c r="D79" s="29"/>
      <c r="E79" s="30"/>
      <c r="F79" s="4"/>
      <c r="G79" s="4"/>
      <c r="H79" s="5"/>
      <c r="I79" s="5"/>
      <c r="J79" s="4"/>
    </row>
    <row r="80" spans="1:10" ht="38.25" customHeight="1">
      <c r="A80" s="57">
        <v>45400000</v>
      </c>
      <c r="B80" s="58"/>
      <c r="C80" s="43" t="s">
        <v>93</v>
      </c>
      <c r="D80" s="44"/>
      <c r="E80" s="45"/>
      <c r="F80" s="4" t="s">
        <v>9</v>
      </c>
      <c r="G80" s="14" t="s">
        <v>90</v>
      </c>
      <c r="H80" s="13"/>
      <c r="I80" s="12">
        <v>217.2</v>
      </c>
      <c r="J80" s="8" t="s">
        <v>19</v>
      </c>
    </row>
    <row r="84" spans="4:6">
      <c r="D84" t="s">
        <v>101</v>
      </c>
      <c r="F84" t="s">
        <v>102</v>
      </c>
    </row>
  </sheetData>
  <mergeCells count="142">
    <mergeCell ref="A65:B65"/>
    <mergeCell ref="A66:B66"/>
    <mergeCell ref="A64:B64"/>
    <mergeCell ref="A70:B70"/>
    <mergeCell ref="A71:B71"/>
    <mergeCell ref="A67:B67"/>
    <mergeCell ref="A68:B68"/>
    <mergeCell ref="A69:B69"/>
    <mergeCell ref="A62:B62"/>
    <mergeCell ref="C62:E62"/>
    <mergeCell ref="A63:B63"/>
    <mergeCell ref="C63:E63"/>
    <mergeCell ref="A61:B61"/>
    <mergeCell ref="C61:E61"/>
    <mergeCell ref="A47:B47"/>
    <mergeCell ref="C47:E47"/>
    <mergeCell ref="A48:B48"/>
    <mergeCell ref="C48:E48"/>
    <mergeCell ref="A49:B49"/>
    <mergeCell ref="C49:E49"/>
    <mergeCell ref="A59:B59"/>
    <mergeCell ref="C59:E59"/>
    <mergeCell ref="A60:B60"/>
    <mergeCell ref="C60:E60"/>
    <mergeCell ref="A54:B54"/>
    <mergeCell ref="C54:E54"/>
    <mergeCell ref="A52:B52"/>
    <mergeCell ref="C52:E52"/>
    <mergeCell ref="A53:B53"/>
    <mergeCell ref="C53:E53"/>
    <mergeCell ref="A57:B57"/>
    <mergeCell ref="A36:B36"/>
    <mergeCell ref="A37:B37"/>
    <mergeCell ref="A38:B38"/>
    <mergeCell ref="A35:B35"/>
    <mergeCell ref="A39:B39"/>
    <mergeCell ref="C57:E57"/>
    <mergeCell ref="A58:B58"/>
    <mergeCell ref="C58:E58"/>
    <mergeCell ref="A55:B55"/>
    <mergeCell ref="C55:E55"/>
    <mergeCell ref="A56:B56"/>
    <mergeCell ref="C56:E56"/>
    <mergeCell ref="A40:B40"/>
    <mergeCell ref="C40:E40"/>
    <mergeCell ref="A44:B44"/>
    <mergeCell ref="C44:E44"/>
    <mergeCell ref="A45:B45"/>
    <mergeCell ref="C45:E45"/>
    <mergeCell ref="A46:B46"/>
    <mergeCell ref="C46:E46"/>
    <mergeCell ref="A42:B42"/>
    <mergeCell ref="C42:E42"/>
    <mergeCell ref="A43:B43"/>
    <mergeCell ref="C43:E43"/>
    <mergeCell ref="A27:B27"/>
    <mergeCell ref="A30:B30"/>
    <mergeCell ref="C30:E30"/>
    <mergeCell ref="A17:B17"/>
    <mergeCell ref="A18:B18"/>
    <mergeCell ref="A19:B19"/>
    <mergeCell ref="A20:B20"/>
    <mergeCell ref="A21:B21"/>
    <mergeCell ref="G2:J2"/>
    <mergeCell ref="G3:J3"/>
    <mergeCell ref="A22:B22"/>
    <mergeCell ref="A23:B23"/>
    <mergeCell ref="A24:B24"/>
    <mergeCell ref="A25:B25"/>
    <mergeCell ref="A26:B26"/>
    <mergeCell ref="F8:J8"/>
    <mergeCell ref="F7:J7"/>
    <mergeCell ref="A13:G13"/>
    <mergeCell ref="A12:E12"/>
    <mergeCell ref="A14:G14"/>
    <mergeCell ref="A80:B80"/>
    <mergeCell ref="A41:B41"/>
    <mergeCell ref="A77:B77"/>
    <mergeCell ref="A78:B78"/>
    <mergeCell ref="A79:B79"/>
    <mergeCell ref="A75:B75"/>
    <mergeCell ref="A76:B76"/>
    <mergeCell ref="A72:B72"/>
    <mergeCell ref="A73:B73"/>
    <mergeCell ref="A74:B74"/>
    <mergeCell ref="A50:B50"/>
    <mergeCell ref="A51:B51"/>
    <mergeCell ref="C27:E27"/>
    <mergeCell ref="A28:B28"/>
    <mergeCell ref="C28:E28"/>
    <mergeCell ref="A32:B32"/>
    <mergeCell ref="C32:E32"/>
    <mergeCell ref="A33:B33"/>
    <mergeCell ref="C33:E33"/>
    <mergeCell ref="A3:C3"/>
    <mergeCell ref="A2:C2"/>
    <mergeCell ref="C80:E80"/>
    <mergeCell ref="C79:E79"/>
    <mergeCell ref="C78:E78"/>
    <mergeCell ref="C77:E77"/>
    <mergeCell ref="C76:E76"/>
    <mergeCell ref="C75:E75"/>
    <mergeCell ref="C74:E74"/>
    <mergeCell ref="C73:E73"/>
    <mergeCell ref="C72:E72"/>
    <mergeCell ref="C71:E71"/>
    <mergeCell ref="C70:E70"/>
    <mergeCell ref="C69:E69"/>
    <mergeCell ref="C68:E68"/>
    <mergeCell ref="C67:E67"/>
    <mergeCell ref="C66:E66"/>
    <mergeCell ref="C65:E65"/>
    <mergeCell ref="C64:E64"/>
    <mergeCell ref="C51:E51"/>
    <mergeCell ref="C50:E50"/>
    <mergeCell ref="C41:E41"/>
    <mergeCell ref="C39:E39"/>
    <mergeCell ref="C38:E38"/>
    <mergeCell ref="C20:E20"/>
    <mergeCell ref="C19:E19"/>
    <mergeCell ref="C18:E18"/>
    <mergeCell ref="C17:E17"/>
    <mergeCell ref="F9:J9"/>
    <mergeCell ref="C37:E37"/>
    <mergeCell ref="C36:E36"/>
    <mergeCell ref="C35:E35"/>
    <mergeCell ref="C26:E26"/>
    <mergeCell ref="C25:E25"/>
    <mergeCell ref="C24:E24"/>
    <mergeCell ref="C23:E23"/>
    <mergeCell ref="C22:E22"/>
    <mergeCell ref="C21:E21"/>
    <mergeCell ref="A15:G15"/>
    <mergeCell ref="A16:G16"/>
    <mergeCell ref="A10:J10"/>
    <mergeCell ref="A11:H11"/>
    <mergeCell ref="A34:B34"/>
    <mergeCell ref="C34:E34"/>
    <mergeCell ref="A31:B31"/>
    <mergeCell ref="C31:E31"/>
    <mergeCell ref="A29:B29"/>
    <mergeCell ref="C29:E29"/>
  </mergeCells>
  <pageMargins left="0.2" right="0.2" top="0.31" bottom="0.3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Hashvapah</dc:creator>
  <cp:lastModifiedBy>Пользователь</cp:lastModifiedBy>
  <cp:lastPrinted>2021-08-23T18:45:54Z</cp:lastPrinted>
  <dcterms:created xsi:type="dcterms:W3CDTF">2020-01-21T10:33:10Z</dcterms:created>
  <dcterms:modified xsi:type="dcterms:W3CDTF">2021-08-23T18:46:58Z</dcterms:modified>
</cp:coreProperties>
</file>